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29" i="1" l="1"/>
  <c r="D11" i="1"/>
  <c r="B27" i="1"/>
  <c r="D27" i="1" s="1"/>
  <c r="B26" i="1"/>
  <c r="D26" i="1" s="1"/>
  <c r="B25" i="1"/>
  <c r="D25" i="1" s="1"/>
  <c r="B24" i="1"/>
  <c r="D24" i="1" s="1"/>
  <c r="B23" i="1"/>
  <c r="D23" i="1" s="1"/>
  <c r="B22" i="1"/>
  <c r="D22" i="1" s="1"/>
  <c r="B21" i="1"/>
  <c r="D21" i="1" s="1"/>
  <c r="B20" i="1"/>
  <c r="D20" i="1" s="1"/>
  <c r="B19" i="1"/>
  <c r="D19" i="1" s="1"/>
  <c r="B18" i="1"/>
  <c r="D18" i="1" s="1"/>
  <c r="B17" i="1"/>
  <c r="D17" i="1" s="1"/>
  <c r="B16" i="1"/>
  <c r="D16" i="1" s="1"/>
  <c r="B15" i="1"/>
  <c r="D15" i="1" s="1"/>
  <c r="B14" i="1"/>
  <c r="D14" i="1" s="1"/>
  <c r="B13" i="1"/>
  <c r="D13" i="1" s="1"/>
  <c r="B12" i="1"/>
  <c r="D12" i="1" s="1"/>
  <c r="B11" i="1"/>
  <c r="B10" i="1"/>
  <c r="D10" i="1" s="1"/>
  <c r="B9" i="1"/>
  <c r="D9" i="1" s="1"/>
  <c r="B8" i="1"/>
  <c r="D8" i="1" s="1"/>
  <c r="B7" i="1"/>
  <c r="D7" i="1" s="1"/>
  <c r="B6" i="1"/>
  <c r="D6" i="1" s="1"/>
  <c r="B5" i="1"/>
  <c r="D5" i="1" s="1"/>
  <c r="B4" i="1"/>
  <c r="D4" i="1" s="1"/>
  <c r="B3" i="1"/>
  <c r="D3" i="1" s="1"/>
  <c r="B2" i="1"/>
  <c r="D2" i="1" s="1"/>
</calcChain>
</file>

<file path=xl/sharedStrings.xml><?xml version="1.0" encoding="utf-8"?>
<sst xmlns="http://schemas.openxmlformats.org/spreadsheetml/2006/main" count="38" uniqueCount="37">
  <si>
    <t xml:space="preserve">Наименование </t>
  </si>
  <si>
    <t>Цена</t>
  </si>
  <si>
    <t>Итог</t>
  </si>
  <si>
    <t>Шаговый двигатель 56мм 1,8N*m</t>
  </si>
  <si>
    <t>Драйвера DMA860H</t>
  </si>
  <si>
    <t>Тороидальный трансформатор 800ВТ  220/70В</t>
  </si>
  <si>
    <r>
      <t xml:space="preserve">Шпиндель 2,2кВт, водяное охлаждение, цанга </t>
    </r>
    <r>
      <rPr>
        <b/>
        <sz val="12"/>
        <color theme="1"/>
        <rFont val="Times New Roman"/>
        <family val="1"/>
        <charset val="204"/>
      </rPr>
      <t xml:space="preserve">ER20 </t>
    </r>
  </si>
  <si>
    <t>Частотный преобразователь 2.2квт</t>
  </si>
  <si>
    <t>Шланг ПВХ 5*8мм</t>
  </si>
  <si>
    <t>Помпа погружного типа 75Вт</t>
  </si>
  <si>
    <t>Гибкий кабель канал с внутренним размером 18*50</t>
  </si>
  <si>
    <t>Кабель экранированный супергибкий TRVVP 4*0,75</t>
  </si>
  <si>
    <t>Кабель сигнальный супергибкий RVVT 3*0,2</t>
  </si>
  <si>
    <t>Датчики индуктивные LJ12A3-4-Z/BY 6-36V</t>
  </si>
  <si>
    <t>Плата NCStudio</t>
  </si>
  <si>
    <t>Плата выравнивания</t>
  </si>
  <si>
    <t>Шкаф</t>
  </si>
  <si>
    <t>DIN рейка</t>
  </si>
  <si>
    <t>Сигнальная лампа</t>
  </si>
  <si>
    <t>Провод 220В</t>
  </si>
  <si>
    <t>Рабочий стол, фанера</t>
  </si>
  <si>
    <t>Блок питания 12В</t>
  </si>
  <si>
    <t>Кулер 12В</t>
  </si>
  <si>
    <t>Количество / длина</t>
  </si>
  <si>
    <t>Муфта кулачковая, размер 25*30, отв 8-10мм</t>
  </si>
  <si>
    <t xml:space="preserve">Столбики шестигранные для монтажа плат </t>
  </si>
  <si>
    <t>Автоматы 16А, для инвертора</t>
  </si>
  <si>
    <t>Автомат 20А, общий</t>
  </si>
  <si>
    <t>Уголок 80*40*3 АД31Т1, для кабельканала</t>
  </si>
  <si>
    <t>Продавец</t>
  </si>
  <si>
    <t>omsdima@yandex.ru 8 903 922 20 02 Красноярск</t>
  </si>
  <si>
    <t>wldev.ru</t>
  </si>
  <si>
    <t>Электротовары</t>
  </si>
  <si>
    <t>Строительные товары</t>
  </si>
  <si>
    <t>Радиотехнические магазины</t>
  </si>
  <si>
    <t>ИТОГО</t>
  </si>
  <si>
    <t>Цены оринетировочные, длины кабелй и шлагов ПВХ с запасом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</si>
</sst>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4" xfId="0" applyFont="1" applyFill="1" applyBorder="1"/>
    <xf numFmtId="1" fontId="5" fillId="0" borderId="5" xfId="0" applyNumberFormat="1" applyFont="1" applyFill="1" applyBorder="1"/>
    <xf numFmtId="0" fontId="6" fillId="0" borderId="5" xfId="0" applyNumberFormat="1" applyFont="1" applyFill="1" applyBorder="1"/>
    <xf numFmtId="0" fontId="5" fillId="0" borderId="4" xfId="0" applyFont="1" applyFill="1" applyBorder="1" applyAlignment="1">
      <alignment wrapText="1"/>
    </xf>
    <xf numFmtId="0" fontId="4" fillId="0" borderId="4" xfId="0" applyFont="1" applyFill="1" applyBorder="1"/>
    <xf numFmtId="1" fontId="6" fillId="0" borderId="5" xfId="0" applyNumberFormat="1" applyFont="1" applyFill="1" applyBorder="1"/>
    <xf numFmtId="0" fontId="6" fillId="0" borderId="8" xfId="0" applyNumberFormat="1" applyFont="1" applyFill="1" applyBorder="1"/>
    <xf numFmtId="0" fontId="5" fillId="0" borderId="5" xfId="0" applyFont="1" applyFill="1" applyBorder="1" applyAlignment="1">
      <alignment wrapText="1"/>
    </xf>
    <xf numFmtId="0" fontId="5" fillId="0" borderId="5" xfId="0" applyFont="1" applyFill="1" applyBorder="1"/>
    <xf numFmtId="0" fontId="4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4" fillId="0" borderId="7" xfId="0" applyFont="1" applyFill="1" applyBorder="1"/>
    <xf numFmtId="1" fontId="6" fillId="0" borderId="8" xfId="0" applyNumberFormat="1" applyFont="1" applyFill="1" applyBorder="1"/>
    <xf numFmtId="0" fontId="4" fillId="0" borderId="8" xfId="0" applyFont="1" applyFill="1" applyBorder="1"/>
    <xf numFmtId="0" fontId="1" fillId="0" borderId="3" xfId="0" applyFont="1" applyBorder="1" applyAlignment="1">
      <alignment horizontal="center" vertical="center"/>
    </xf>
    <xf numFmtId="0" fontId="4" fillId="0" borderId="14" xfId="0" applyFont="1" applyFill="1" applyBorder="1"/>
    <xf numFmtId="0" fontId="7" fillId="0" borderId="6" xfId="1" applyBorder="1" applyAlignment="1">
      <alignment horizontal="center" vertical="center"/>
    </xf>
    <xf numFmtId="0" fontId="4" fillId="0" borderId="15" xfId="0" applyFont="1" applyFill="1" applyBorder="1"/>
    <xf numFmtId="0" fontId="0" fillId="0" borderId="16" xfId="0" applyBorder="1"/>
    <xf numFmtId="0" fontId="4" fillId="0" borderId="17" xfId="0" applyFont="1" applyFill="1" applyBorder="1"/>
    <xf numFmtId="0" fontId="0" fillId="0" borderId="9" xfId="0" applyBorder="1"/>
    <xf numFmtId="0" fontId="0" fillId="0" borderId="0" xfId="0" applyBorder="1"/>
    <xf numFmtId="0" fontId="0" fillId="0" borderId="18" xfId="0" applyBorder="1"/>
    <xf numFmtId="0" fontId="4" fillId="0" borderId="19" xfId="0" applyFont="1" applyFill="1" applyBorder="1"/>
    <xf numFmtId="0" fontId="0" fillId="0" borderId="20" xfId="0" applyBorder="1"/>
    <xf numFmtId="0" fontId="0" fillId="0" borderId="21" xfId="0" applyBorder="1"/>
    <xf numFmtId="0" fontId="7" fillId="0" borderId="10" xfId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77;&#1085;&#1086;&#1086;&#1088;&#1075;&#1072;&#1085;&#1080;&#1079;&#1072;&#1090;&#1086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>
            <v>1870</v>
          </cell>
        </row>
        <row r="14">
          <cell r="B14">
            <v>320</v>
          </cell>
        </row>
        <row r="15">
          <cell r="B15">
            <v>1520</v>
          </cell>
        </row>
        <row r="16">
          <cell r="B16">
            <v>3030</v>
          </cell>
        </row>
        <row r="17">
          <cell r="B17">
            <v>7460</v>
          </cell>
        </row>
        <row r="18">
          <cell r="B18">
            <v>13800</v>
          </cell>
        </row>
        <row r="19">
          <cell r="B19">
            <v>7000</v>
          </cell>
        </row>
        <row r="20">
          <cell r="B20">
            <v>50</v>
          </cell>
        </row>
        <row r="24">
          <cell r="B24">
            <v>1210</v>
          </cell>
        </row>
        <row r="25">
          <cell r="B25">
            <v>630</v>
          </cell>
        </row>
        <row r="26">
          <cell r="B26">
            <v>200</v>
          </cell>
        </row>
        <row r="27">
          <cell r="B27">
            <v>40</v>
          </cell>
        </row>
        <row r="28">
          <cell r="B28">
            <v>220</v>
          </cell>
        </row>
        <row r="30">
          <cell r="B30">
            <v>2770</v>
          </cell>
        </row>
        <row r="31">
          <cell r="B31">
            <v>1700</v>
          </cell>
        </row>
        <row r="33">
          <cell r="B33">
            <v>3000</v>
          </cell>
        </row>
        <row r="34">
          <cell r="B34">
            <v>300</v>
          </cell>
        </row>
        <row r="35">
          <cell r="B35">
            <v>300</v>
          </cell>
        </row>
        <row r="36">
          <cell r="B36">
            <v>50</v>
          </cell>
        </row>
        <row r="37">
          <cell r="B37">
            <v>100</v>
          </cell>
        </row>
        <row r="38">
          <cell r="B38">
            <v>200</v>
          </cell>
        </row>
        <row r="42">
          <cell r="B42">
            <v>1100</v>
          </cell>
        </row>
        <row r="43">
          <cell r="B43">
            <v>1100</v>
          </cell>
        </row>
        <row r="47">
          <cell r="B47">
            <v>1800</v>
          </cell>
        </row>
        <row r="50">
          <cell r="B50">
            <v>400</v>
          </cell>
        </row>
        <row r="51">
          <cell r="B51">
            <v>300</v>
          </cell>
        </row>
        <row r="52">
          <cell r="B52">
            <v>100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wldev.ru" TargetMode="External"/><Relationship Id="rId1" Type="http://schemas.openxmlformats.org/officeDocument/2006/relationships/hyperlink" Target="mailto:omsdima@yandex.ru%208%20903%20922%2020%2002%20&#1050;&#1088;&#1072;&#1089;&#1085;&#1086;&#1103;&#1088;&#1089;&#1082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A31" sqref="A31"/>
    </sheetView>
  </sheetViews>
  <sheetFormatPr defaultRowHeight="15" x14ac:dyDescent="0.25"/>
  <cols>
    <col min="1" max="1" width="57.85546875" customWidth="1"/>
    <col min="2" max="2" width="13.42578125" customWidth="1"/>
    <col min="3" max="3" width="22.7109375" customWidth="1"/>
    <col min="4" max="4" width="14.28515625" customWidth="1"/>
    <col min="5" max="5" width="20.140625" customWidth="1"/>
  </cols>
  <sheetData>
    <row r="1" spans="1:5" ht="29.25" customHeight="1" x14ac:dyDescent="0.25">
      <c r="A1" s="1" t="s">
        <v>0</v>
      </c>
      <c r="B1" s="2" t="s">
        <v>1</v>
      </c>
      <c r="C1" s="3" t="s">
        <v>23</v>
      </c>
      <c r="D1" s="14" t="s">
        <v>2</v>
      </c>
      <c r="E1" s="18" t="s">
        <v>29</v>
      </c>
    </row>
    <row r="2" spans="1:5" ht="17.25" customHeight="1" x14ac:dyDescent="0.25">
      <c r="A2" s="7" t="s">
        <v>24</v>
      </c>
      <c r="B2" s="5">
        <f>[1]Лист1!$B$14</f>
        <v>320</v>
      </c>
      <c r="C2" s="6">
        <v>4</v>
      </c>
      <c r="D2" s="11">
        <f t="shared" ref="D2:D7" si="0">C2*B2</f>
        <v>1280</v>
      </c>
      <c r="E2" s="30" t="s">
        <v>30</v>
      </c>
    </row>
    <row r="3" spans="1:5" ht="15.75" x14ac:dyDescent="0.25">
      <c r="A3" s="4" t="s">
        <v>3</v>
      </c>
      <c r="B3" s="5">
        <f>[1]Лист1!$B$15</f>
        <v>1520</v>
      </c>
      <c r="C3" s="6">
        <v>4</v>
      </c>
      <c r="D3" s="12">
        <f t="shared" si="0"/>
        <v>6080</v>
      </c>
      <c r="E3" s="31"/>
    </row>
    <row r="4" spans="1:5" ht="15.75" x14ac:dyDescent="0.25">
      <c r="A4" s="4" t="s">
        <v>4</v>
      </c>
      <c r="B4" s="5">
        <f>[1]Лист1!$B$16</f>
        <v>3030</v>
      </c>
      <c r="C4" s="6">
        <v>4</v>
      </c>
      <c r="D4" s="12">
        <f t="shared" si="0"/>
        <v>12120</v>
      </c>
      <c r="E4" s="31"/>
    </row>
    <row r="5" spans="1:5" ht="17.25" customHeight="1" x14ac:dyDescent="0.25">
      <c r="A5" s="7" t="s">
        <v>5</v>
      </c>
      <c r="B5" s="5">
        <f>[1]Лист1!$B$17</f>
        <v>7460</v>
      </c>
      <c r="C5" s="6">
        <v>1</v>
      </c>
      <c r="D5" s="11">
        <f t="shared" si="0"/>
        <v>7460</v>
      </c>
      <c r="E5" s="31"/>
    </row>
    <row r="6" spans="1:5" ht="15.75" x14ac:dyDescent="0.25">
      <c r="A6" s="8" t="s">
        <v>6</v>
      </c>
      <c r="B6" s="5">
        <f>[1]Лист1!$B$18</f>
        <v>13800</v>
      </c>
      <c r="C6" s="6">
        <v>1</v>
      </c>
      <c r="D6" s="13">
        <f t="shared" si="0"/>
        <v>13800</v>
      </c>
      <c r="E6" s="31"/>
    </row>
    <row r="7" spans="1:5" ht="15.75" x14ac:dyDescent="0.25">
      <c r="A7" s="8" t="s">
        <v>7</v>
      </c>
      <c r="B7" s="5">
        <f>[1]Лист1!$B$19</f>
        <v>7000</v>
      </c>
      <c r="C7" s="6">
        <v>1</v>
      </c>
      <c r="D7" s="13">
        <f t="shared" si="0"/>
        <v>7000</v>
      </c>
      <c r="E7" s="31"/>
    </row>
    <row r="8" spans="1:5" ht="15.75" x14ac:dyDescent="0.25">
      <c r="A8" s="4" t="s">
        <v>8</v>
      </c>
      <c r="B8" s="5">
        <f>[1]Лист1!$B$20</f>
        <v>50</v>
      </c>
      <c r="C8" s="6">
        <v>14</v>
      </c>
      <c r="D8" s="12">
        <f>B8*C8</f>
        <v>700</v>
      </c>
      <c r="E8" s="31"/>
    </row>
    <row r="9" spans="1:5" ht="15.75" x14ac:dyDescent="0.25">
      <c r="A9" s="8" t="s">
        <v>9</v>
      </c>
      <c r="B9" s="5">
        <f>[1]Лист1!$B$24</f>
        <v>1210</v>
      </c>
      <c r="C9" s="6">
        <v>1</v>
      </c>
      <c r="D9" s="13">
        <f>C9*B9</f>
        <v>1210</v>
      </c>
      <c r="E9" s="31"/>
    </row>
    <row r="10" spans="1:5" ht="15.75" x14ac:dyDescent="0.25">
      <c r="A10" s="4" t="s">
        <v>10</v>
      </c>
      <c r="B10" s="5">
        <f>[1]Лист1!$B$25</f>
        <v>630</v>
      </c>
      <c r="C10" s="6">
        <v>2</v>
      </c>
      <c r="D10" s="12">
        <f>C10*B10</f>
        <v>1260</v>
      </c>
      <c r="E10" s="31"/>
    </row>
    <row r="11" spans="1:5" ht="15.75" x14ac:dyDescent="0.25">
      <c r="A11" s="8" t="s">
        <v>11</v>
      </c>
      <c r="B11" s="5">
        <f>[1]Лист1!$B$26</f>
        <v>200</v>
      </c>
      <c r="C11" s="6">
        <v>26</v>
      </c>
      <c r="D11" s="13">
        <f>B11*C11</f>
        <v>5200</v>
      </c>
      <c r="E11" s="31"/>
    </row>
    <row r="12" spans="1:5" ht="15.75" x14ac:dyDescent="0.25">
      <c r="A12" s="8" t="s">
        <v>12</v>
      </c>
      <c r="B12" s="5">
        <f>[1]Лист1!$B$27</f>
        <v>40</v>
      </c>
      <c r="C12" s="6">
        <v>19</v>
      </c>
      <c r="D12" s="13">
        <f>B12*C12</f>
        <v>760</v>
      </c>
      <c r="E12" s="31"/>
    </row>
    <row r="13" spans="1:5" ht="15.75" x14ac:dyDescent="0.25">
      <c r="A13" s="8" t="s">
        <v>13</v>
      </c>
      <c r="B13" s="5">
        <f>[1]Лист1!$B$28</f>
        <v>220</v>
      </c>
      <c r="C13" s="6">
        <v>4</v>
      </c>
      <c r="D13" s="13">
        <f t="shared" ref="D13:D27" si="1">C13*B13</f>
        <v>880</v>
      </c>
      <c r="E13" s="31"/>
    </row>
    <row r="14" spans="1:5" ht="15.75" x14ac:dyDescent="0.25">
      <c r="A14" s="8" t="s">
        <v>14</v>
      </c>
      <c r="B14" s="5">
        <f>[1]Лист1!$B$30</f>
        <v>2770</v>
      </c>
      <c r="C14" s="6">
        <v>1</v>
      </c>
      <c r="D14" s="13">
        <f t="shared" si="1"/>
        <v>2770</v>
      </c>
      <c r="E14" s="32"/>
    </row>
    <row r="15" spans="1:5" ht="15.75" x14ac:dyDescent="0.25">
      <c r="A15" s="8" t="s">
        <v>15</v>
      </c>
      <c r="B15" s="5">
        <f>[1]Лист1!$B$31</f>
        <v>1700</v>
      </c>
      <c r="C15" s="6">
        <v>1</v>
      </c>
      <c r="D15" s="13">
        <f t="shared" si="1"/>
        <v>1700</v>
      </c>
      <c r="E15" s="20" t="s">
        <v>31</v>
      </c>
    </row>
    <row r="16" spans="1:5" ht="15.75" x14ac:dyDescent="0.25">
      <c r="A16" s="8" t="s">
        <v>16</v>
      </c>
      <c r="B16" s="5">
        <f>[1]Лист1!$B$33</f>
        <v>3000</v>
      </c>
      <c r="C16" s="6">
        <v>1</v>
      </c>
      <c r="D16" s="13">
        <f t="shared" si="1"/>
        <v>3000</v>
      </c>
      <c r="E16" s="33" t="s">
        <v>32</v>
      </c>
    </row>
    <row r="17" spans="1:5" ht="15.75" x14ac:dyDescent="0.25">
      <c r="A17" s="8" t="s">
        <v>26</v>
      </c>
      <c r="B17" s="5">
        <f>[1]Лист1!$B$34</f>
        <v>300</v>
      </c>
      <c r="C17" s="6">
        <v>1</v>
      </c>
      <c r="D17" s="13">
        <f t="shared" si="1"/>
        <v>300</v>
      </c>
      <c r="E17" s="34"/>
    </row>
    <row r="18" spans="1:5" ht="15.75" x14ac:dyDescent="0.25">
      <c r="A18" s="8" t="s">
        <v>27</v>
      </c>
      <c r="B18" s="5">
        <f>[1]Лист1!$B$35</f>
        <v>300</v>
      </c>
      <c r="C18" s="6">
        <v>1</v>
      </c>
      <c r="D18" s="13">
        <f t="shared" si="1"/>
        <v>300</v>
      </c>
      <c r="E18" s="34"/>
    </row>
    <row r="19" spans="1:5" ht="15.75" x14ac:dyDescent="0.25">
      <c r="A19" s="8" t="s">
        <v>17</v>
      </c>
      <c r="B19" s="5">
        <f>[1]Лист1!$B$36</f>
        <v>50</v>
      </c>
      <c r="C19" s="6">
        <v>2</v>
      </c>
      <c r="D19" s="13">
        <f t="shared" si="1"/>
        <v>100</v>
      </c>
      <c r="E19" s="34"/>
    </row>
    <row r="20" spans="1:5" ht="15.75" x14ac:dyDescent="0.25">
      <c r="A20" s="8" t="s">
        <v>18</v>
      </c>
      <c r="B20" s="5">
        <f>[1]Лист1!$B$37</f>
        <v>100</v>
      </c>
      <c r="C20" s="6">
        <v>1</v>
      </c>
      <c r="D20" s="13">
        <f t="shared" si="1"/>
        <v>100</v>
      </c>
      <c r="E20" s="34"/>
    </row>
    <row r="21" spans="1:5" ht="15.75" x14ac:dyDescent="0.25">
      <c r="A21" s="8" t="s">
        <v>19</v>
      </c>
      <c r="B21" s="5">
        <f>[1]Лист1!$B$38</f>
        <v>200</v>
      </c>
      <c r="C21" s="6">
        <v>1</v>
      </c>
      <c r="D21" s="13">
        <f t="shared" si="1"/>
        <v>200</v>
      </c>
      <c r="E21" s="34"/>
    </row>
    <row r="22" spans="1:5" ht="15.75" x14ac:dyDescent="0.25">
      <c r="A22" s="8" t="s">
        <v>28</v>
      </c>
      <c r="B22" s="9">
        <f>[1]Лист1!$B$42</f>
        <v>1100</v>
      </c>
      <c r="C22" s="6">
        <v>1</v>
      </c>
      <c r="D22" s="19">
        <f t="shared" si="1"/>
        <v>1100</v>
      </c>
      <c r="E22" s="35" t="s">
        <v>33</v>
      </c>
    </row>
    <row r="23" spans="1:5" ht="15.75" x14ac:dyDescent="0.25">
      <c r="A23" s="8" t="s">
        <v>28</v>
      </c>
      <c r="B23" s="9">
        <f>[1]Лист1!$B$43</f>
        <v>1100</v>
      </c>
      <c r="C23" s="6">
        <v>1</v>
      </c>
      <c r="D23" s="19">
        <f t="shared" si="1"/>
        <v>1100</v>
      </c>
      <c r="E23" s="31"/>
    </row>
    <row r="24" spans="1:5" ht="15.75" x14ac:dyDescent="0.25">
      <c r="A24" s="8" t="s">
        <v>20</v>
      </c>
      <c r="B24" s="9">
        <f>[1]Лист1!$B$47</f>
        <v>1800</v>
      </c>
      <c r="C24" s="6">
        <v>1</v>
      </c>
      <c r="D24" s="19">
        <f t="shared" si="1"/>
        <v>1800</v>
      </c>
      <c r="E24" s="32"/>
    </row>
    <row r="25" spans="1:5" ht="15.75" x14ac:dyDescent="0.25">
      <c r="A25" s="8" t="s">
        <v>21</v>
      </c>
      <c r="B25" s="9">
        <f>[1]Лист1!$B$50</f>
        <v>400</v>
      </c>
      <c r="C25" s="6">
        <v>1</v>
      </c>
      <c r="D25" s="13">
        <f t="shared" si="1"/>
        <v>400</v>
      </c>
      <c r="E25" s="35" t="s">
        <v>34</v>
      </c>
    </row>
    <row r="26" spans="1:5" ht="15.75" x14ac:dyDescent="0.25">
      <c r="A26" s="8" t="s">
        <v>22</v>
      </c>
      <c r="B26" s="9">
        <f>[1]Лист1!$B$51</f>
        <v>300</v>
      </c>
      <c r="C26" s="6">
        <v>2</v>
      </c>
      <c r="D26" s="13">
        <f t="shared" si="1"/>
        <v>600</v>
      </c>
      <c r="E26" s="31"/>
    </row>
    <row r="27" spans="1:5" ht="16.5" thickBot="1" x14ac:dyDescent="0.3">
      <c r="A27" s="15" t="s">
        <v>25</v>
      </c>
      <c r="B27" s="16">
        <f>[1]Лист1!$B$52</f>
        <v>100</v>
      </c>
      <c r="C27" s="10">
        <v>1</v>
      </c>
      <c r="D27" s="17">
        <f t="shared" si="1"/>
        <v>100</v>
      </c>
      <c r="E27" s="36"/>
    </row>
    <row r="28" spans="1:5" ht="15.75" thickBot="1" x14ac:dyDescent="0.3"/>
    <row r="29" spans="1:5" ht="15.75" x14ac:dyDescent="0.25">
      <c r="A29" s="21" t="s">
        <v>35</v>
      </c>
      <c r="B29" s="22"/>
      <c r="C29" s="22"/>
      <c r="D29" s="23">
        <f>SUM(D2:D28)</f>
        <v>71320</v>
      </c>
    </row>
    <row r="30" spans="1:5" x14ac:dyDescent="0.25">
      <c r="A30" s="24"/>
      <c r="B30" s="25"/>
      <c r="C30" s="25"/>
      <c r="D30" s="26"/>
    </row>
    <row r="31" spans="1:5" ht="16.5" thickBot="1" x14ac:dyDescent="0.3">
      <c r="A31" s="27" t="s">
        <v>36</v>
      </c>
      <c r="B31" s="28"/>
      <c r="C31" s="28"/>
      <c r="D31" s="29"/>
    </row>
  </sheetData>
  <mergeCells count="4">
    <mergeCell ref="E2:E14"/>
    <mergeCell ref="E16:E21"/>
    <mergeCell ref="E25:E27"/>
    <mergeCell ref="E22:E24"/>
  </mergeCells>
  <hyperlinks>
    <hyperlink ref="E2" r:id="rId1"/>
    <hyperlink ref="E15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2021-10-06T08:13:07Z</dcterms:modified>
</cp:coreProperties>
</file>